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35" i="1" l="1"/>
  <c r="I34" i="1"/>
  <c r="I33" i="1"/>
  <c r="F33" i="1"/>
  <c r="I12" i="1"/>
  <c r="I13" i="1"/>
  <c r="I11" i="1"/>
  <c r="F12" i="1"/>
  <c r="F13" i="1"/>
  <c r="I40" i="1" l="1"/>
  <c r="H40" i="1" l="1"/>
  <c r="H70" i="1" s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F65" i="1"/>
  <c r="G65" i="1"/>
  <c r="H65" i="1"/>
  <c r="I65" i="1"/>
  <c r="D65" i="1"/>
  <c r="E59" i="1"/>
  <c r="F59" i="1"/>
  <c r="G59" i="1"/>
  <c r="H59" i="1"/>
  <c r="I59" i="1"/>
  <c r="D59" i="1"/>
  <c r="E54" i="1"/>
  <c r="F54" i="1"/>
  <c r="G54" i="1"/>
  <c r="H54" i="1"/>
  <c r="I54" i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G40" i="1" l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<sst xmlns="http://schemas.openxmlformats.org/spreadsheetml/2006/main" count="74" uniqueCount="74">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</sst>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55" workbookViewId="0">
      <selection activeCell="F39" sqref="F39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3" t="s">
        <v>1</v>
      </c>
      <c r="B1" s="34"/>
      <c r="C1" s="34"/>
      <c r="D1" s="34"/>
      <c r="E1" s="34"/>
      <c r="F1" s="34"/>
      <c r="G1" s="34"/>
      <c r="H1" s="34"/>
      <c r="I1" s="35"/>
    </row>
    <row r="2" spans="1:9" x14ac:dyDescent="0.25">
      <c r="A2" s="36" t="s">
        <v>10</v>
      </c>
      <c r="B2" s="37"/>
      <c r="C2" s="37"/>
      <c r="D2" s="37"/>
      <c r="E2" s="37"/>
      <c r="F2" s="37"/>
      <c r="G2" s="37"/>
      <c r="H2" s="37"/>
      <c r="I2" s="38"/>
    </row>
    <row r="3" spans="1:9" x14ac:dyDescent="0.25">
      <c r="A3" s="36" t="s">
        <v>73</v>
      </c>
      <c r="B3" s="37"/>
      <c r="C3" s="37"/>
      <c r="D3" s="37"/>
      <c r="E3" s="37"/>
      <c r="F3" s="37"/>
      <c r="G3" s="37"/>
      <c r="H3" s="37"/>
      <c r="I3" s="38"/>
    </row>
    <row r="4" spans="1:9" ht="15.75" thickBot="1" x14ac:dyDescent="0.3">
      <c r="A4" s="39" t="s">
        <v>0</v>
      </c>
      <c r="B4" s="40"/>
      <c r="C4" s="40"/>
      <c r="D4" s="40"/>
      <c r="E4" s="40"/>
      <c r="F4" s="40"/>
      <c r="G4" s="40"/>
      <c r="H4" s="40"/>
      <c r="I4" s="41"/>
    </row>
    <row r="5" spans="1:9" s="2" customFormat="1" ht="15.75" thickBot="1" x14ac:dyDescent="0.3">
      <c r="A5" s="44" t="s">
        <v>2</v>
      </c>
      <c r="B5" s="44"/>
      <c r="C5" s="44"/>
      <c r="D5" s="46" t="s">
        <v>4</v>
      </c>
      <c r="E5" s="47"/>
      <c r="F5" s="47"/>
      <c r="G5" s="47"/>
      <c r="H5" s="48"/>
      <c r="I5" s="42" t="s">
        <v>5</v>
      </c>
    </row>
    <row r="6" spans="1:9" ht="30.75" thickBot="1" x14ac:dyDescent="0.3">
      <c r="A6" s="45"/>
      <c r="B6" s="45"/>
      <c r="C6" s="45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3"/>
    </row>
    <row r="7" spans="1:9" x14ac:dyDescent="0.25">
      <c r="A7" s="30" t="s">
        <v>11</v>
      </c>
      <c r="B7" s="31"/>
      <c r="C7" s="32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15990400</v>
      </c>
      <c r="E14" s="18">
        <v>0</v>
      </c>
      <c r="F14" s="21">
        <v>15990400</v>
      </c>
      <c r="G14" s="18">
        <v>5842888</v>
      </c>
      <c r="H14" s="18">
        <v>5842888</v>
      </c>
      <c r="I14" s="6">
        <f>+H14-D14</f>
        <v>-10147512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55" t="s">
        <v>37</v>
      </c>
      <c r="C33" s="29"/>
      <c r="D33" s="21">
        <v>47168784</v>
      </c>
      <c r="E33" s="18">
        <v>0</v>
      </c>
      <c r="F33" s="21">
        <f>+D33+E33</f>
        <v>47168784</v>
      </c>
      <c r="G33" s="18">
        <v>10411133</v>
      </c>
      <c r="H33" s="18">
        <v>10411133</v>
      </c>
      <c r="I33" s="21">
        <f t="shared" ref="I33:I35" si="4">+H33-D33</f>
        <v>-36757651</v>
      </c>
    </row>
    <row r="34" spans="1:9" x14ac:dyDescent="0.25">
      <c r="A34" s="7"/>
      <c r="B34" s="55" t="s">
        <v>38</v>
      </c>
      <c r="C34" s="29"/>
      <c r="D34" s="24">
        <f>+D35</f>
        <v>0</v>
      </c>
      <c r="E34" s="24">
        <v>5122502.4000000004</v>
      </c>
      <c r="F34" s="24">
        <v>5122502.4000000004</v>
      </c>
      <c r="G34" s="24">
        <v>5122502.4000000004</v>
      </c>
      <c r="H34" s="24">
        <v>5122502.4000000004</v>
      </c>
      <c r="I34" s="21">
        <f t="shared" si="4"/>
        <v>5122502.4000000004</v>
      </c>
    </row>
    <row r="35" spans="1:9" x14ac:dyDescent="0.25">
      <c r="A35" s="7"/>
      <c r="B35" s="8"/>
      <c r="C35" s="9" t="s">
        <v>39</v>
      </c>
      <c r="D35" s="18">
        <v>0</v>
      </c>
      <c r="E35" s="18">
        <v>5122502.4000000004</v>
      </c>
      <c r="F35" s="18">
        <v>5122502.4000000004</v>
      </c>
      <c r="G35" s="18">
        <v>5122502.4000000004</v>
      </c>
      <c r="H35" s="18">
        <v>5122502.4000000004</v>
      </c>
      <c r="I35" s="21">
        <f t="shared" si="4"/>
        <v>5122502.4000000004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54"/>
      <c r="D40" s="27">
        <f>+D36+D34+D33+D27+SUM(D8:D15)</f>
        <v>63159184</v>
      </c>
      <c r="E40" s="27">
        <f t="shared" ref="E40:H40" si="6">+E36+E34+E33+E27+SUM(E8:E15)</f>
        <v>5122502.4000000004</v>
      </c>
      <c r="F40" s="27">
        <f t="shared" si="6"/>
        <v>68281686.400000006</v>
      </c>
      <c r="G40" s="27">
        <f t="shared" si="6"/>
        <v>21376523.399999999</v>
      </c>
      <c r="H40" s="27">
        <f t="shared" si="6"/>
        <v>21376523.399999999</v>
      </c>
      <c r="I40" s="27">
        <f>+I36+I34+I33+I27+SUM(I8:I15)</f>
        <v>-41782660.600000001</v>
      </c>
    </row>
    <row r="41" spans="1:9" x14ac:dyDescent="0.25">
      <c r="A41" s="30"/>
      <c r="B41" s="31"/>
      <c r="C41" s="54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54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54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5">
        <v>0</v>
      </c>
      <c r="G58" s="18">
        <v>0</v>
      </c>
      <c r="H58" s="18">
        <v>0</v>
      </c>
      <c r="I58" s="6"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9">+SUM(E60:E61)</f>
        <v>0</v>
      </c>
      <c r="F59" s="24">
        <f t="shared" si="9"/>
        <v>0</v>
      </c>
      <c r="G59" s="24">
        <f t="shared" si="9"/>
        <v>0</v>
      </c>
      <c r="H59" s="24">
        <f t="shared" si="9"/>
        <v>0</v>
      </c>
      <c r="I59" s="24">
        <f t="shared" si="9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54"/>
      <c r="D65" s="25">
        <f>+D63+D62+D59+D54+D45</f>
        <v>0</v>
      </c>
      <c r="E65" s="25">
        <f t="shared" ref="E65:I65" si="10">+E63+E62+E59+E54+E45</f>
        <v>0</v>
      </c>
      <c r="F65" s="25">
        <f t="shared" si="10"/>
        <v>0</v>
      </c>
      <c r="G65" s="25">
        <f t="shared" si="10"/>
        <v>0</v>
      </c>
      <c r="H65" s="25">
        <f t="shared" si="10"/>
        <v>0</v>
      </c>
      <c r="I65" s="25">
        <f t="shared" si="10"/>
        <v>0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54"/>
      <c r="D67" s="25">
        <f>+D68</f>
        <v>0</v>
      </c>
      <c r="E67" s="25">
        <f t="shared" ref="E67:I67" si="11">+E68</f>
        <v>0</v>
      </c>
      <c r="F67" s="25">
        <f t="shared" si="11"/>
        <v>0</v>
      </c>
      <c r="G67" s="25">
        <f t="shared" si="11"/>
        <v>0</v>
      </c>
      <c r="H67" s="25">
        <f t="shared" si="11"/>
        <v>0</v>
      </c>
      <c r="I67" s="25">
        <f t="shared" si="11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54"/>
      <c r="D70" s="25">
        <f>+D40+D65+D67</f>
        <v>63159184</v>
      </c>
      <c r="E70" s="25">
        <f t="shared" ref="E70:I70" si="12">+E40+E65+E67</f>
        <v>5122502.4000000004</v>
      </c>
      <c r="F70" s="25">
        <f t="shared" si="12"/>
        <v>68281686.400000006</v>
      </c>
      <c r="G70" s="25">
        <f t="shared" si="12"/>
        <v>21376523.399999999</v>
      </c>
      <c r="H70" s="25">
        <f t="shared" si="12"/>
        <v>21376523.399999999</v>
      </c>
      <c r="I70" s="25">
        <f t="shared" si="12"/>
        <v>-41782660.600000001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53" t="s">
        <v>69</v>
      </c>
      <c r="C72" s="54"/>
      <c r="D72" s="5"/>
      <c r="E72" s="5"/>
      <c r="F72" s="5"/>
      <c r="G72" s="5"/>
      <c r="H72" s="5"/>
      <c r="I72" s="6"/>
    </row>
    <row r="73" spans="1:9" x14ac:dyDescent="0.25">
      <c r="A73" s="7"/>
      <c r="B73" s="51" t="s">
        <v>70</v>
      </c>
      <c r="C73" s="52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51" t="s">
        <v>71</v>
      </c>
      <c r="C74" s="52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53" t="s">
        <v>72</v>
      </c>
      <c r="C76" s="54"/>
      <c r="D76" s="26">
        <f>+D73+D74</f>
        <v>0</v>
      </c>
      <c r="E76" s="26">
        <f t="shared" ref="E76:I76" si="13">+E73+E74</f>
        <v>0</v>
      </c>
      <c r="F76" s="26">
        <f t="shared" si="13"/>
        <v>0</v>
      </c>
      <c r="G76" s="26">
        <f t="shared" si="13"/>
        <v>0</v>
      </c>
      <c r="H76" s="26">
        <f t="shared" si="13"/>
        <v>0</v>
      </c>
      <c r="I76" s="26">
        <f t="shared" si="13"/>
        <v>0</v>
      </c>
    </row>
    <row r="77" spans="1:9" ht="15.75" thickBot="1" x14ac:dyDescent="0.3">
      <c r="A77" s="13"/>
      <c r="B77" s="49"/>
      <c r="C77" s="50"/>
      <c r="D77" s="14"/>
      <c r="E77" s="14"/>
      <c r="F77" s="14"/>
      <c r="G77" s="14"/>
      <c r="H77" s="14"/>
      <c r="I77" s="17"/>
    </row>
  </sheetData>
  <mergeCells count="42"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A1:I1"/>
    <mergeCell ref="A2:I2"/>
    <mergeCell ref="A3:I3"/>
    <mergeCell ref="A4:I4"/>
    <mergeCell ref="I5:I6"/>
    <mergeCell ref="A5:C6"/>
    <mergeCell ref="D5:H5"/>
    <mergeCell ref="B12:C12"/>
    <mergeCell ref="B13:C13"/>
    <mergeCell ref="A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2018-04-11T19:33:23Z</dcterms:modified>
</cp:coreProperties>
</file>